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Faculty Comp\Salary Bridge &amp; ECSS\ECSS\"/>
    </mc:Choice>
  </mc:AlternateContent>
  <bookViews>
    <workbookView xWindow="0" yWindow="0" windowWidth="28530" windowHeight="12345"/>
  </bookViews>
  <sheets>
    <sheet name="Sheet1" sheetId="1" r:id="rId1"/>
    <sheet name="Sheet2" sheetId="2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1" l="1"/>
  <c r="B42" i="1"/>
  <c r="B40" i="1"/>
  <c r="B39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B33" i="1"/>
  <c r="B34" i="1"/>
  <c r="N11" i="1"/>
  <c r="B31" i="1"/>
  <c r="N10" i="1"/>
  <c r="B30" i="1"/>
  <c r="B35" i="1"/>
  <c r="B32" i="1"/>
  <c r="B36" i="1"/>
  <c r="B9" i="1"/>
  <c r="C9" i="1"/>
  <c r="D9" i="1"/>
  <c r="E9" i="1"/>
  <c r="F9" i="1"/>
  <c r="G9" i="1"/>
  <c r="H9" i="1"/>
  <c r="I9" i="1"/>
  <c r="J9" i="1"/>
  <c r="K9" i="1"/>
  <c r="L9" i="1"/>
  <c r="M9" i="1"/>
</calcChain>
</file>

<file path=xl/sharedStrings.xml><?xml version="1.0" encoding="utf-8"?>
<sst xmlns="http://schemas.openxmlformats.org/spreadsheetml/2006/main" count="49" uniqueCount="47">
  <si>
    <t>Other SOM</t>
  </si>
  <si>
    <t>Extramural Funding 1</t>
  </si>
  <si>
    <t>Extramural Funding 2</t>
  </si>
  <si>
    <t>Extramural Funding 3</t>
  </si>
  <si>
    <t>Extramural Funding 4</t>
  </si>
  <si>
    <t>Extramural Funding 5</t>
  </si>
  <si>
    <t>Extramural Funding 6</t>
  </si>
  <si>
    <t>Extramural Funding 7</t>
  </si>
  <si>
    <t>Extramural Funding 8</t>
  </si>
  <si>
    <t>Extramural Funding 9</t>
  </si>
  <si>
    <t>Extramural Funding 10</t>
  </si>
  <si>
    <t>Extramural Funding 11</t>
  </si>
  <si>
    <t>Extramural Funding 12</t>
  </si>
  <si>
    <t>Extramural Funding 13</t>
  </si>
  <si>
    <t>Extramural Funding 14</t>
  </si>
  <si>
    <t>Extramural Funding 15</t>
  </si>
  <si>
    <t>Funding Source</t>
  </si>
  <si>
    <t>Institutional Clinical</t>
  </si>
  <si>
    <t>Percent (%) Effort</t>
  </si>
  <si>
    <t>PI Name</t>
  </si>
  <si>
    <t>Grant Mechanism</t>
  </si>
  <si>
    <t>Start Date</t>
  </si>
  <si>
    <t>End Date</t>
  </si>
  <si>
    <t>Faculty Name:</t>
  </si>
  <si>
    <t>Salary Bridge Start Date:</t>
  </si>
  <si>
    <t>Effort</t>
  </si>
  <si>
    <t>Faculty Base Salary (no fringe):</t>
  </si>
  <si>
    <t>Effort Summary</t>
  </si>
  <si>
    <t>Total Research Effort</t>
  </si>
  <si>
    <t>Total Funded Effort:</t>
  </si>
  <si>
    <t>Cell N10</t>
  </si>
  <si>
    <t>Cell N11</t>
  </si>
  <si>
    <t>Sum of cells N12 through N26</t>
  </si>
  <si>
    <t>Sum of clinical effort, other SOM effort, extramural effort, and match effort</t>
  </si>
  <si>
    <t>Clinical</t>
  </si>
  <si>
    <t>Extramural</t>
  </si>
  <si>
    <t>Match Effort = Extramural Effort</t>
  </si>
  <si>
    <t>Effort Calculation</t>
  </si>
  <si>
    <t>Total Research Effort = 1.00 - Clinical Effort - Other SOM Effort (*not included in total funded effort below)</t>
  </si>
  <si>
    <t>Bridge Effort Need = 1.00 - total funded effort</t>
  </si>
  <si>
    <t>Early Career Match (without K award)</t>
  </si>
  <si>
    <t>Gap Effort</t>
  </si>
  <si>
    <t>Extramural Funding Gap Calculation</t>
  </si>
  <si>
    <t>Research Effort</t>
  </si>
  <si>
    <t>Extramural Effort Actual</t>
  </si>
  <si>
    <t>Extramural Effort Gap:</t>
  </si>
  <si>
    <t>Extramural Effort Expectation (50%)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</si>
</sst>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[$-409]mmm\-yy;@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right"/>
    </xf>
    <xf numFmtId="0" fontId="2" fillId="0" borderId="1" xfId="0" applyFont="1" applyBorder="1" applyProtection="1"/>
    <xf numFmtId="17" fontId="2" fillId="0" borderId="1" xfId="0" applyNumberFormat="1" applyFont="1" applyBorder="1" applyProtection="1"/>
    <xf numFmtId="44" fontId="3" fillId="2" borderId="1" xfId="0" applyNumberFormat="1" applyFont="1" applyFill="1" applyBorder="1" applyProtection="1"/>
    <xf numFmtId="0" fontId="3" fillId="2" borderId="1" xfId="0" applyFont="1" applyFill="1" applyBorder="1" applyProtection="1"/>
    <xf numFmtId="0" fontId="4" fillId="0" borderId="0" xfId="0" applyFont="1" applyProtection="1"/>
    <xf numFmtId="0" fontId="3" fillId="0" borderId="0" xfId="0" applyFont="1" applyBorder="1" applyProtection="1"/>
    <xf numFmtId="0" fontId="3" fillId="0" borderId="0" xfId="0" applyFont="1" applyProtection="1"/>
    <xf numFmtId="44" fontId="3" fillId="0" borderId="0" xfId="0" applyNumberFormat="1" applyFont="1" applyBorder="1" applyAlignment="1" applyProtection="1"/>
    <xf numFmtId="0" fontId="3" fillId="0" borderId="0" xfId="0" applyFont="1" applyAlignment="1" applyProtection="1">
      <alignment horizontal="right"/>
    </xf>
    <xf numFmtId="44" fontId="3" fillId="0" borderId="0" xfId="0" applyNumberFormat="1" applyFont="1" applyProtection="1"/>
    <xf numFmtId="9" fontId="3" fillId="3" borderId="1" xfId="1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14" fontId="3" fillId="3" borderId="1" xfId="0" applyNumberFormat="1" applyFont="1" applyFill="1" applyBorder="1" applyProtection="1">
      <protection locked="0"/>
    </xf>
    <xf numFmtId="164" fontId="0" fillId="0" borderId="0" xfId="0" applyNumberFormat="1"/>
    <xf numFmtId="164" fontId="3" fillId="3" borderId="0" xfId="0" applyNumberFormat="1" applyFont="1" applyFill="1" applyProtection="1">
      <protection locked="0"/>
    </xf>
    <xf numFmtId="10" fontId="3" fillId="0" borderId="1" xfId="1" applyNumberFormat="1" applyFont="1" applyBorder="1" applyProtection="1"/>
    <xf numFmtId="0" fontId="3" fillId="0" borderId="1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indent="1"/>
    </xf>
    <xf numFmtId="0" fontId="3" fillId="0" borderId="0" xfId="0" applyFont="1" applyAlignment="1" applyProtection="1">
      <alignment horizontal="left" indent="1"/>
    </xf>
    <xf numFmtId="0" fontId="2" fillId="0" borderId="1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10" fontId="3" fillId="0" borderId="1" xfId="0" applyNumberFormat="1" applyFont="1" applyBorder="1" applyAlignment="1" applyProtection="1">
      <alignment horizontal="right"/>
    </xf>
    <xf numFmtId="10" fontId="2" fillId="0" borderId="1" xfId="0" applyNumberFormat="1" applyFont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left"/>
      <protection locked="0"/>
    </xf>
    <xf numFmtId="44" fontId="3" fillId="3" borderId="0" xfId="0" applyNumberFormat="1" applyFont="1" applyFill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right"/>
    </xf>
    <xf numFmtId="10" fontId="3" fillId="0" borderId="2" xfId="1" applyNumberFormat="1" applyFont="1" applyBorder="1" applyAlignment="1" applyProtection="1">
      <alignment horizontal="right"/>
    </xf>
    <xf numFmtId="10" fontId="3" fillId="0" borderId="3" xfId="1" applyNumberFormat="1" applyFont="1" applyBorder="1" applyAlignment="1" applyProtection="1">
      <alignment horizontal="right"/>
    </xf>
    <xf numFmtId="44" fontId="3" fillId="0" borderId="1" xfId="0" applyNumberFormat="1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right"/>
    </xf>
    <xf numFmtId="10" fontId="3" fillId="0" borderId="1" xfId="1" applyNumberFormat="1" applyFont="1" applyBorder="1" applyAlignment="1" applyProtection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tabSelected="1" zoomScaleNormal="100" workbookViewId="0">
      <selection activeCell="B3" sqref="B3:E3"/>
    </sheetView>
  </sheetViews>
  <sheetFormatPr defaultRowHeight="14.25" x14ac:dyDescent="0.2"/>
  <cols>
    <col min="1" max="1" width="36.5703125" style="9" bestFit="1" customWidth="1"/>
    <col min="2" max="13" width="8.140625" style="9" customWidth="1"/>
    <col min="14" max="14" width="14" style="9" bestFit="1" customWidth="1"/>
    <col min="15" max="15" width="24.85546875" style="9" customWidth="1"/>
    <col min="16" max="16" width="20.5703125" style="9" customWidth="1"/>
    <col min="17" max="17" width="23.7109375" style="9" customWidth="1"/>
    <col min="18" max="18" width="18.42578125" style="9" customWidth="1"/>
    <col min="19" max="19" width="16.85546875" style="9" customWidth="1"/>
    <col min="20" max="16384" width="9.140625" style="9"/>
  </cols>
  <sheetData>
    <row r="1" spans="1:19" s="7" customFormat="1" ht="15.75" x14ac:dyDescent="0.25">
      <c r="A1" s="7" t="s">
        <v>37</v>
      </c>
    </row>
    <row r="3" spans="1:19" x14ac:dyDescent="0.2">
      <c r="A3" s="8" t="s">
        <v>23</v>
      </c>
      <c r="B3" s="26"/>
      <c r="C3" s="26"/>
      <c r="D3" s="26"/>
      <c r="E3" s="26"/>
    </row>
    <row r="4" spans="1:19" x14ac:dyDescent="0.2">
      <c r="A4" s="8" t="s">
        <v>26</v>
      </c>
      <c r="B4" s="27"/>
      <c r="C4" s="27"/>
      <c r="D4" s="10"/>
      <c r="E4" s="10"/>
    </row>
    <row r="5" spans="1:19" x14ac:dyDescent="0.2">
      <c r="A5" s="9" t="s">
        <v>24</v>
      </c>
      <c r="B5" s="17"/>
    </row>
    <row r="8" spans="1:19" ht="15" x14ac:dyDescent="0.25">
      <c r="B8" s="23" t="s">
        <v>18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9" ht="15" x14ac:dyDescent="0.25">
      <c r="A9" s="3" t="s">
        <v>16</v>
      </c>
      <c r="B9" s="4">
        <f>B5</f>
        <v>0</v>
      </c>
      <c r="C9" s="4">
        <f>DATE(YEAR(B9),MONTH(B9)+1,DAY(B9))</f>
        <v>31</v>
      </c>
      <c r="D9" s="4">
        <f>DATE(YEAR(C9),MONTH(C9)+1,DAY(C9))</f>
        <v>62</v>
      </c>
      <c r="E9" s="4">
        <f t="shared" ref="E9:M9" si="0">DATE(YEAR(D9),MONTH(D9)+1,DAY(D9))</f>
        <v>93</v>
      </c>
      <c r="F9" s="4">
        <f t="shared" si="0"/>
        <v>123</v>
      </c>
      <c r="G9" s="4">
        <f t="shared" si="0"/>
        <v>154</v>
      </c>
      <c r="H9" s="4">
        <f t="shared" si="0"/>
        <v>184</v>
      </c>
      <c r="I9" s="4">
        <f t="shared" si="0"/>
        <v>215</v>
      </c>
      <c r="J9" s="4">
        <f t="shared" si="0"/>
        <v>246</v>
      </c>
      <c r="K9" s="4">
        <f t="shared" si="0"/>
        <v>276</v>
      </c>
      <c r="L9" s="4">
        <f t="shared" si="0"/>
        <v>307</v>
      </c>
      <c r="M9" s="4">
        <f t="shared" si="0"/>
        <v>337</v>
      </c>
      <c r="N9" s="3" t="s">
        <v>25</v>
      </c>
      <c r="O9" s="3" t="s">
        <v>19</v>
      </c>
      <c r="P9" s="3" t="s">
        <v>16</v>
      </c>
      <c r="Q9" s="3" t="s">
        <v>20</v>
      </c>
      <c r="R9" s="3" t="s">
        <v>21</v>
      </c>
      <c r="S9" s="3" t="s">
        <v>22</v>
      </c>
    </row>
    <row r="10" spans="1:19" x14ac:dyDescent="0.2">
      <c r="A10" s="1" t="s">
        <v>17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8">
        <f>AVERAGE(B10:M10)</f>
        <v>0</v>
      </c>
      <c r="O10" s="5"/>
      <c r="P10" s="6"/>
      <c r="Q10" s="6"/>
      <c r="R10" s="6"/>
      <c r="S10" s="6"/>
    </row>
    <row r="11" spans="1:19" x14ac:dyDescent="0.2">
      <c r="A11" s="1" t="s">
        <v>0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8">
        <f t="shared" ref="N11:N26" si="1">AVERAGE(B11:M11)</f>
        <v>0</v>
      </c>
      <c r="O11" s="6"/>
      <c r="P11" s="6"/>
      <c r="Q11" s="6"/>
      <c r="R11" s="6"/>
      <c r="S11" s="6"/>
    </row>
    <row r="12" spans="1:19" x14ac:dyDescent="0.2">
      <c r="A12" s="1" t="s">
        <v>1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8">
        <f t="shared" si="1"/>
        <v>0</v>
      </c>
      <c r="O12" s="14"/>
      <c r="P12" s="14"/>
      <c r="Q12" s="14"/>
      <c r="R12" s="15"/>
      <c r="S12" s="15"/>
    </row>
    <row r="13" spans="1:19" x14ac:dyDescent="0.2">
      <c r="A13" s="1" t="s">
        <v>2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8">
        <f t="shared" si="1"/>
        <v>0</v>
      </c>
      <c r="O13" s="14"/>
      <c r="P13" s="14"/>
      <c r="Q13" s="14"/>
      <c r="R13" s="15"/>
      <c r="S13" s="15"/>
    </row>
    <row r="14" spans="1:19" x14ac:dyDescent="0.2">
      <c r="A14" s="1" t="s">
        <v>3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8">
        <f t="shared" si="1"/>
        <v>0</v>
      </c>
      <c r="O14" s="14"/>
      <c r="P14" s="14"/>
      <c r="Q14" s="14"/>
      <c r="R14" s="15"/>
      <c r="S14" s="15"/>
    </row>
    <row r="15" spans="1:19" x14ac:dyDescent="0.2">
      <c r="A15" s="1" t="s">
        <v>4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8">
        <f t="shared" si="1"/>
        <v>0</v>
      </c>
      <c r="O15" s="14"/>
      <c r="P15" s="14"/>
      <c r="Q15" s="14"/>
      <c r="R15" s="15"/>
      <c r="S15" s="15"/>
    </row>
    <row r="16" spans="1:19" x14ac:dyDescent="0.2">
      <c r="A16" s="1" t="s">
        <v>5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8">
        <f t="shared" si="1"/>
        <v>0</v>
      </c>
      <c r="O16" s="14"/>
      <c r="P16" s="14"/>
      <c r="Q16" s="14"/>
      <c r="R16" s="15"/>
      <c r="S16" s="15"/>
    </row>
    <row r="17" spans="1:19" x14ac:dyDescent="0.2">
      <c r="A17" s="1" t="s">
        <v>6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8">
        <f t="shared" si="1"/>
        <v>0</v>
      </c>
      <c r="O17" s="14"/>
      <c r="P17" s="14"/>
      <c r="Q17" s="14"/>
      <c r="R17" s="15"/>
      <c r="S17" s="15"/>
    </row>
    <row r="18" spans="1:19" x14ac:dyDescent="0.2">
      <c r="A18" s="1" t="s">
        <v>7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8">
        <f t="shared" si="1"/>
        <v>0</v>
      </c>
      <c r="O18" s="14"/>
      <c r="P18" s="14"/>
      <c r="Q18" s="14"/>
      <c r="R18" s="15"/>
      <c r="S18" s="15"/>
    </row>
    <row r="19" spans="1:19" x14ac:dyDescent="0.2">
      <c r="A19" s="1" t="s">
        <v>8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8">
        <f t="shared" si="1"/>
        <v>0</v>
      </c>
      <c r="O19" s="14"/>
      <c r="P19" s="14"/>
      <c r="Q19" s="14"/>
      <c r="R19" s="15"/>
      <c r="S19" s="15"/>
    </row>
    <row r="20" spans="1:19" x14ac:dyDescent="0.2">
      <c r="A20" s="1" t="s">
        <v>9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8">
        <f t="shared" si="1"/>
        <v>0</v>
      </c>
      <c r="O20" s="14"/>
      <c r="P20" s="14"/>
      <c r="Q20" s="14"/>
      <c r="R20" s="15"/>
      <c r="S20" s="15"/>
    </row>
    <row r="21" spans="1:19" x14ac:dyDescent="0.2">
      <c r="A21" s="1" t="s">
        <v>10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8">
        <f t="shared" si="1"/>
        <v>0</v>
      </c>
      <c r="O21" s="14"/>
      <c r="P21" s="14"/>
      <c r="Q21" s="14"/>
      <c r="R21" s="15"/>
      <c r="S21" s="15"/>
    </row>
    <row r="22" spans="1:19" x14ac:dyDescent="0.2">
      <c r="A22" s="1" t="s">
        <v>11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8">
        <f t="shared" si="1"/>
        <v>0</v>
      </c>
      <c r="O22" s="14"/>
      <c r="P22" s="14"/>
      <c r="Q22" s="14"/>
      <c r="R22" s="15"/>
      <c r="S22" s="15"/>
    </row>
    <row r="23" spans="1:19" x14ac:dyDescent="0.2">
      <c r="A23" s="1" t="s">
        <v>12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8">
        <f t="shared" si="1"/>
        <v>0</v>
      </c>
      <c r="O23" s="14"/>
      <c r="P23" s="14"/>
      <c r="Q23" s="14"/>
      <c r="R23" s="15"/>
      <c r="S23" s="15"/>
    </row>
    <row r="24" spans="1:19" x14ac:dyDescent="0.2">
      <c r="A24" s="1" t="s">
        <v>13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8">
        <f t="shared" si="1"/>
        <v>0</v>
      </c>
      <c r="O24" s="14"/>
      <c r="P24" s="14"/>
      <c r="Q24" s="14"/>
      <c r="R24" s="15"/>
      <c r="S24" s="15"/>
    </row>
    <row r="25" spans="1:19" x14ac:dyDescent="0.2">
      <c r="A25" s="1" t="s">
        <v>14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8">
        <f t="shared" si="1"/>
        <v>0</v>
      </c>
      <c r="O25" s="14"/>
      <c r="P25" s="14"/>
      <c r="Q25" s="14"/>
      <c r="R25" s="15"/>
      <c r="S25" s="15"/>
    </row>
    <row r="26" spans="1:19" x14ac:dyDescent="0.2">
      <c r="A26" s="1" t="s">
        <v>15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8">
        <f t="shared" si="1"/>
        <v>0</v>
      </c>
      <c r="O26" s="14"/>
      <c r="P26" s="14"/>
      <c r="Q26" s="14"/>
      <c r="R26" s="15"/>
      <c r="S26" s="15"/>
    </row>
    <row r="28" spans="1:19" x14ac:dyDescent="0.2">
      <c r="A28" s="11"/>
      <c r="B28" s="12"/>
    </row>
    <row r="29" spans="1:19" ht="15" x14ac:dyDescent="0.25">
      <c r="A29" s="23" t="s">
        <v>27</v>
      </c>
      <c r="B29" s="23"/>
      <c r="C29" s="23"/>
    </row>
    <row r="30" spans="1:19" x14ac:dyDescent="0.2">
      <c r="A30" s="1" t="s">
        <v>34</v>
      </c>
      <c r="B30" s="24">
        <f>N10</f>
        <v>0</v>
      </c>
      <c r="C30" s="31"/>
      <c r="D30" s="20" t="s">
        <v>30</v>
      </c>
    </row>
    <row r="31" spans="1:19" x14ac:dyDescent="0.2">
      <c r="A31" s="1" t="s">
        <v>0</v>
      </c>
      <c r="B31" s="33">
        <f>N11</f>
        <v>0</v>
      </c>
      <c r="C31" s="33"/>
      <c r="D31" s="20" t="s">
        <v>31</v>
      </c>
    </row>
    <row r="32" spans="1:19" x14ac:dyDescent="0.2">
      <c r="A32" s="1" t="s">
        <v>28</v>
      </c>
      <c r="B32" s="29">
        <f>1-B30-B31</f>
        <v>1</v>
      </c>
      <c r="C32" s="30"/>
      <c r="D32" s="20" t="s">
        <v>38</v>
      </c>
    </row>
    <row r="33" spans="1:4" x14ac:dyDescent="0.2">
      <c r="A33" s="1" t="s">
        <v>35</v>
      </c>
      <c r="B33" s="24">
        <f>SUM(N12:N26)</f>
        <v>0</v>
      </c>
      <c r="C33" s="31"/>
      <c r="D33" s="20" t="s">
        <v>32</v>
      </c>
    </row>
    <row r="34" spans="1:4" x14ac:dyDescent="0.2">
      <c r="A34" s="19" t="s">
        <v>40</v>
      </c>
      <c r="B34" s="24">
        <f>B33*(50/50)</f>
        <v>0</v>
      </c>
      <c r="C34" s="31"/>
      <c r="D34" s="20" t="s">
        <v>36</v>
      </c>
    </row>
    <row r="35" spans="1:4" x14ac:dyDescent="0.2">
      <c r="A35" s="2" t="s">
        <v>29</v>
      </c>
      <c r="B35" s="24">
        <f>SUM(B30:C31,B33:C34)</f>
        <v>0</v>
      </c>
      <c r="C35" s="32"/>
      <c r="D35" s="20" t="s">
        <v>33</v>
      </c>
    </row>
    <row r="36" spans="1:4" ht="15" x14ac:dyDescent="0.25">
      <c r="A36" s="3" t="s">
        <v>41</v>
      </c>
      <c r="B36" s="25">
        <f>1-B35</f>
        <v>1</v>
      </c>
      <c r="C36" s="28"/>
      <c r="D36" s="20" t="s">
        <v>39</v>
      </c>
    </row>
    <row r="37" spans="1:4" x14ac:dyDescent="0.2">
      <c r="D37" s="21"/>
    </row>
    <row r="38" spans="1:4" ht="15" x14ac:dyDescent="0.25">
      <c r="A38" s="23" t="s">
        <v>42</v>
      </c>
      <c r="B38" s="23"/>
      <c r="C38" s="23"/>
    </row>
    <row r="39" spans="1:4" x14ac:dyDescent="0.2">
      <c r="A39" s="1" t="s">
        <v>43</v>
      </c>
      <c r="B39" s="24">
        <f>B32</f>
        <v>1</v>
      </c>
      <c r="C39" s="24"/>
    </row>
    <row r="40" spans="1:4" x14ac:dyDescent="0.2">
      <c r="A40" s="1" t="s">
        <v>46</v>
      </c>
      <c r="B40" s="24">
        <f>0.5*B39</f>
        <v>0.5</v>
      </c>
      <c r="C40" s="24"/>
    </row>
    <row r="41" spans="1:4" x14ac:dyDescent="0.2">
      <c r="A41" s="1" t="s">
        <v>44</v>
      </c>
      <c r="B41" s="24">
        <f>B33</f>
        <v>0</v>
      </c>
      <c r="C41" s="24"/>
    </row>
    <row r="42" spans="1:4" ht="15" x14ac:dyDescent="0.25">
      <c r="A42" s="22" t="s">
        <v>45</v>
      </c>
      <c r="B42" s="25">
        <f>B40-B41</f>
        <v>0.5</v>
      </c>
      <c r="C42" s="25"/>
    </row>
  </sheetData>
  <sheetProtection sheet="1" objects="1" scenarios="1" selectLockedCells="1"/>
  <mergeCells count="16">
    <mergeCell ref="B3:E3"/>
    <mergeCell ref="B8:M8"/>
    <mergeCell ref="B4:C4"/>
    <mergeCell ref="B36:C36"/>
    <mergeCell ref="A29:C29"/>
    <mergeCell ref="B32:C32"/>
    <mergeCell ref="B33:C33"/>
    <mergeCell ref="B34:C34"/>
    <mergeCell ref="B35:C35"/>
    <mergeCell ref="B30:C30"/>
    <mergeCell ref="B31:C31"/>
    <mergeCell ref="A38:C38"/>
    <mergeCell ref="B39:C39"/>
    <mergeCell ref="B40:C40"/>
    <mergeCell ref="B41:C41"/>
    <mergeCell ref="B42:C42"/>
  </mergeCells>
  <printOptions horizontalCentered="1"/>
  <pageMargins left="0.25" right="0.25" top="0.25" bottom="0.25" header="0" footer="0"/>
  <pageSetup scale="5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Sheet2!$A$11:$A$34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workbookViewId="0">
      <selection activeCell="C2" sqref="C2"/>
    </sheetView>
  </sheetViews>
  <sheetFormatPr defaultRowHeight="12.75" x14ac:dyDescent="0.2"/>
  <cols>
    <col min="1" max="1" width="10.140625" style="16" bestFit="1" customWidth="1"/>
  </cols>
  <sheetData>
    <row r="1" spans="1:1" x14ac:dyDescent="0.2">
      <c r="A1" s="16">
        <v>43299</v>
      </c>
    </row>
    <row r="2" spans="1:1" x14ac:dyDescent="0.2">
      <c r="A2" s="16">
        <v>43374</v>
      </c>
    </row>
    <row r="3" spans="1:1" x14ac:dyDescent="0.2">
      <c r="A3" s="16">
        <v>43466</v>
      </c>
    </row>
    <row r="4" spans="1:1" x14ac:dyDescent="0.2">
      <c r="A4" s="16">
        <v>43556</v>
      </c>
    </row>
    <row r="5" spans="1:1" x14ac:dyDescent="0.2">
      <c r="A5" s="16">
        <v>43647</v>
      </c>
    </row>
    <row r="6" spans="1:1" x14ac:dyDescent="0.2">
      <c r="A6" s="16">
        <v>43739</v>
      </c>
    </row>
    <row r="7" spans="1:1" x14ac:dyDescent="0.2">
      <c r="A7" s="16">
        <v>43831</v>
      </c>
    </row>
    <row r="8" spans="1:1" x14ac:dyDescent="0.2">
      <c r="A8" s="16">
        <v>43922</v>
      </c>
    </row>
    <row r="9" spans="1:1" x14ac:dyDescent="0.2">
      <c r="A9" s="16">
        <v>44013</v>
      </c>
    </row>
    <row r="10" spans="1:1" x14ac:dyDescent="0.2">
      <c r="A10" s="16">
        <v>44105</v>
      </c>
    </row>
    <row r="11" spans="1:1" x14ac:dyDescent="0.2">
      <c r="A11" s="16">
        <v>44197</v>
      </c>
    </row>
    <row r="12" spans="1:1" x14ac:dyDescent="0.2">
      <c r="A12" s="16">
        <v>44287</v>
      </c>
    </row>
    <row r="13" spans="1:1" x14ac:dyDescent="0.2">
      <c r="A13" s="16">
        <v>44378</v>
      </c>
    </row>
    <row r="14" spans="1:1" x14ac:dyDescent="0.2">
      <c r="A14" s="16">
        <v>44470</v>
      </c>
    </row>
    <row r="15" spans="1:1" x14ac:dyDescent="0.2">
      <c r="A15" s="16">
        <v>44562</v>
      </c>
    </row>
    <row r="16" spans="1:1" x14ac:dyDescent="0.2">
      <c r="A16" s="16">
        <v>44652</v>
      </c>
    </row>
    <row r="17" spans="1:1" x14ac:dyDescent="0.2">
      <c r="A17" s="16">
        <v>44743</v>
      </c>
    </row>
    <row r="18" spans="1:1" x14ac:dyDescent="0.2">
      <c r="A18" s="16">
        <v>44835</v>
      </c>
    </row>
    <row r="19" spans="1:1" x14ac:dyDescent="0.2">
      <c r="A19" s="16">
        <v>44927</v>
      </c>
    </row>
    <row r="20" spans="1:1" x14ac:dyDescent="0.2">
      <c r="A20" s="16">
        <v>45017</v>
      </c>
    </row>
    <row r="21" spans="1:1" x14ac:dyDescent="0.2">
      <c r="A21" s="16">
        <v>45108</v>
      </c>
    </row>
    <row r="22" spans="1:1" x14ac:dyDescent="0.2">
      <c r="A22" s="16">
        <v>45200</v>
      </c>
    </row>
    <row r="23" spans="1:1" x14ac:dyDescent="0.2">
      <c r="A23" s="16">
        <v>45292</v>
      </c>
    </row>
    <row r="24" spans="1:1" x14ac:dyDescent="0.2">
      <c r="A24" s="16">
        <v>45383</v>
      </c>
    </row>
    <row r="25" spans="1:1" x14ac:dyDescent="0.2">
      <c r="A25" s="16">
        <v>45474</v>
      </c>
    </row>
    <row r="26" spans="1:1" x14ac:dyDescent="0.2">
      <c r="A26" s="16">
        <v>45566</v>
      </c>
    </row>
    <row r="27" spans="1:1" x14ac:dyDescent="0.2">
      <c r="A27" s="16">
        <v>45658</v>
      </c>
    </row>
    <row r="28" spans="1:1" x14ac:dyDescent="0.2">
      <c r="A28" s="16">
        <v>45748</v>
      </c>
    </row>
    <row r="29" spans="1:1" x14ac:dyDescent="0.2">
      <c r="A29" s="16">
        <v>45839</v>
      </c>
    </row>
    <row r="30" spans="1:1" x14ac:dyDescent="0.2">
      <c r="A30" s="16">
        <v>45931</v>
      </c>
    </row>
    <row r="31" spans="1:1" x14ac:dyDescent="0.2">
      <c r="A31" s="16">
        <v>46023</v>
      </c>
    </row>
    <row r="32" spans="1:1" x14ac:dyDescent="0.2">
      <c r="A32" s="16">
        <v>46113</v>
      </c>
    </row>
    <row r="33" spans="1:1" x14ac:dyDescent="0.2">
      <c r="A33" s="16">
        <v>46296</v>
      </c>
    </row>
    <row r="34" spans="1:1" x14ac:dyDescent="0.2">
      <c r="A34" s="16">
        <v>46388</v>
      </c>
    </row>
  </sheetData>
  <sheetProtection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WFBH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Trost</dc:creator>
  <cp:lastModifiedBy>Meredith Hankins</cp:lastModifiedBy>
  <cp:lastPrinted>2018-08-01T17:24:22Z</cp:lastPrinted>
  <dcterms:created xsi:type="dcterms:W3CDTF">2017-04-05T16:18:38Z</dcterms:created>
  <dcterms:modified xsi:type="dcterms:W3CDTF">2021-01-04T14:54:48Z</dcterms:modified>
</cp:coreProperties>
</file>